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723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2" i="2" l="1"/>
  <c r="E32" i="2"/>
  <c r="D32" i="2"/>
  <c r="C32" i="2"/>
  <c r="G32" i="2" s="1"/>
  <c r="F31" i="2"/>
  <c r="E31" i="2"/>
  <c r="D31" i="2"/>
  <c r="C31" i="2"/>
  <c r="G31" i="2" s="1"/>
  <c r="F30" i="2"/>
  <c r="E30" i="2"/>
  <c r="D30" i="2"/>
  <c r="C30" i="2"/>
  <c r="G30" i="2" s="1"/>
  <c r="J7" i="2"/>
  <c r="K7" i="2" s="1"/>
  <c r="L7" i="2" s="1"/>
  <c r="F7" i="2"/>
  <c r="J6" i="2"/>
  <c r="K6" i="2" s="1"/>
  <c r="L6" i="2" s="1"/>
  <c r="F6" i="2"/>
  <c r="J5" i="2"/>
  <c r="K5" i="2" s="1"/>
  <c r="L5" i="2" s="1"/>
  <c r="F5" i="2"/>
  <c r="J4" i="2"/>
  <c r="K4" i="2" s="1"/>
  <c r="L4" i="2" s="1"/>
  <c r="F4" i="2"/>
  <c r="J3" i="2"/>
  <c r="K3" i="2" s="1"/>
  <c r="L3" i="2" s="1"/>
  <c r="F3" i="2"/>
  <c r="C9" i="1"/>
  <c r="D9" i="1"/>
  <c r="E9" i="1"/>
  <c r="C10" i="1"/>
  <c r="D10" i="1"/>
  <c r="E10" i="1"/>
  <c r="C11" i="1"/>
  <c r="D11" i="1"/>
  <c r="E11" i="1"/>
  <c r="B10" i="1"/>
  <c r="F10" i="1" s="1"/>
  <c r="B11" i="1"/>
  <c r="F11" i="1" s="1"/>
  <c r="B9" i="1"/>
  <c r="F9" i="1" s="1"/>
</calcChain>
</file>

<file path=xl/sharedStrings.xml><?xml version="1.0" encoding="utf-8"?>
<sst xmlns="http://schemas.openxmlformats.org/spreadsheetml/2006/main" count="70" uniqueCount="20">
  <si>
    <t>salinity (% SW)</t>
  </si>
  <si>
    <t>Anna group</t>
  </si>
  <si>
    <t>Verena gp</t>
  </si>
  <si>
    <t>Louisa gp</t>
  </si>
  <si>
    <t>wt at start (g)</t>
  </si>
  <si>
    <t>Lukas gp</t>
  </si>
  <si>
    <t>explain… (in terms of osmosis)</t>
  </si>
  <si>
    <t>what might be the effect of changes in salinity for marine animals</t>
  </si>
  <si>
    <t>NOW……</t>
  </si>
  <si>
    <t>graph salinity vs % wt change (use averages of class data)</t>
  </si>
  <si>
    <t>wt at end (g)</t>
  </si>
  <si>
    <t>weight change (%)</t>
  </si>
  <si>
    <t>AVERAGE wt change (%)</t>
  </si>
  <si>
    <t>wt start (g)</t>
  </si>
  <si>
    <t>wt end (g)</t>
  </si>
  <si>
    <t>salinity (g/L)</t>
  </si>
  <si>
    <t>ave</t>
  </si>
  <si>
    <t>change (g)</t>
  </si>
  <si>
    <t>% change</t>
  </si>
  <si>
    <t>or here is data from another year…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</si>
</sst>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0" borderId="3" xfId="0" applyFont="1" applyBorder="1"/>
    <xf numFmtId="0" fontId="2" fillId="0" borderId="5" xfId="0" applyFont="1" applyBorder="1"/>
    <xf numFmtId="0" fontId="4" fillId="0" borderId="0" xfId="0" applyFont="1"/>
    <xf numFmtId="0" fontId="5" fillId="4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5" borderId="10" xfId="0" applyFont="1" applyFill="1" applyBorder="1"/>
    <xf numFmtId="0" fontId="3" fillId="0" borderId="11" xfId="0" applyFont="1" applyBorder="1"/>
    <xf numFmtId="0" fontId="6" fillId="4" borderId="1" xfId="0" applyFont="1" applyFill="1" applyBorder="1"/>
    <xf numFmtId="164" fontId="2" fillId="3" borderId="12" xfId="0" applyNumberFormat="1" applyFont="1" applyFill="1" applyBorder="1"/>
    <xf numFmtId="164" fontId="2" fillId="3" borderId="1" xfId="0" applyNumberFormat="1" applyFont="1" applyFill="1" applyBorder="1"/>
    <xf numFmtId="164" fontId="2" fillId="3" borderId="13" xfId="0" applyNumberFormat="1" applyFont="1" applyFill="1" applyBorder="1"/>
    <xf numFmtId="164" fontId="2" fillId="5" borderId="14" xfId="0" applyNumberFormat="1" applyFont="1" applyFill="1" applyBorder="1"/>
    <xf numFmtId="164" fontId="2" fillId="0" borderId="11" xfId="0" applyNumberFormat="1" applyFont="1" applyBorder="1"/>
    <xf numFmtId="164" fontId="5" fillId="4" borderId="1" xfId="0" applyNumberFormat="1" applyFont="1" applyFill="1" applyBorder="1"/>
    <xf numFmtId="164" fontId="2" fillId="3" borderId="15" xfId="0" applyNumberFormat="1" applyFont="1" applyFill="1" applyBorder="1"/>
    <xf numFmtId="164" fontId="2" fillId="3" borderId="16" xfId="0" applyNumberFormat="1" applyFont="1" applyFill="1" applyBorder="1"/>
    <xf numFmtId="164" fontId="2" fillId="3" borderId="17" xfId="0" applyNumberFormat="1" applyFont="1" applyFill="1" applyBorder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2" borderId="1" xfId="0" applyFont="1" applyFill="1" applyBorder="1"/>
    <xf numFmtId="2" fontId="7" fillId="0" borderId="1" xfId="0" applyNumberFormat="1" applyFont="1" applyBorder="1"/>
    <xf numFmtId="2" fontId="8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</a:t>
            </a:r>
            <a:r>
              <a:rPr lang="en-US" baseline="0"/>
              <a:t> change of potato fish in different salinities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21604345110947E-2"/>
          <c:y val="1.9831778449671243E-2"/>
          <c:w val="0.90761965992178983"/>
          <c:h val="0.78088218275648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[1]Sheet1!$L$2</c:f>
              <c:strCache>
                <c:ptCount val="1"/>
                <c:pt idx="0">
                  <c:v>% change</c:v>
                </c:pt>
              </c:strCache>
            </c:strRef>
          </c:tx>
          <c:trendline>
            <c:trendlineType val="linear"/>
            <c:dispRSqr val="0"/>
            <c:dispEq val="0"/>
          </c:trendline>
          <c:xVal>
            <c:numRef>
              <c:f>[1]Sheet1!$B$3:$B$7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xVal>
          <c:yVal>
            <c:numRef>
              <c:f>[1]Sheet1!$L$3:$L$7</c:f>
              <c:numCache>
                <c:formatCode>0.0</c:formatCode>
                <c:ptCount val="5"/>
                <c:pt idx="0">
                  <c:v>19.394351820347065</c:v>
                </c:pt>
                <c:pt idx="1">
                  <c:v>-5.6693989071038375</c:v>
                </c:pt>
                <c:pt idx="2">
                  <c:v>-23.06625043357613</c:v>
                </c:pt>
                <c:pt idx="3">
                  <c:v>-34.610303830911512</c:v>
                </c:pt>
                <c:pt idx="4">
                  <c:v>-29.552772808586774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2080"/>
        <c:axId val="30064000"/>
      </c:scatterChart>
      <c:valAx>
        <c:axId val="300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salinity (g/L)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064000"/>
        <c:crosses val="autoZero"/>
        <c:crossBetween val="midCat"/>
      </c:valAx>
      <c:valAx>
        <c:axId val="30064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% change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0062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7</xdr:row>
      <xdr:rowOff>71437</xdr:rowOff>
    </xdr:from>
    <xdr:to>
      <xdr:col>11</xdr:col>
      <xdr:colOff>1076324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users\graemeb\user\downloads\2012spud%20salm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L2" t="str">
            <v>% change</v>
          </cell>
        </row>
        <row r="3">
          <cell r="B3">
            <v>0</v>
          </cell>
          <cell r="L3">
            <v>19.394351820347065</v>
          </cell>
        </row>
        <row r="4">
          <cell r="B4">
            <v>10</v>
          </cell>
          <cell r="L4">
            <v>-5.6693989071038375</v>
          </cell>
        </row>
        <row r="5">
          <cell r="B5">
            <v>20</v>
          </cell>
          <cell r="L5">
            <v>-23.06625043357613</v>
          </cell>
        </row>
        <row r="6">
          <cell r="B6">
            <v>30</v>
          </cell>
          <cell r="L6">
            <v>-34.610303830911512</v>
          </cell>
        </row>
        <row r="7">
          <cell r="B7">
            <v>40</v>
          </cell>
          <cell r="L7">
            <v>-29.552772808586774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I16"/>
    </sheetView>
  </sheetViews>
  <sheetFormatPr defaultRowHeight="15" x14ac:dyDescent="0.25"/>
  <cols>
    <col min="1" max="1" width="19.7109375" bestFit="1" customWidth="1"/>
    <col min="2" max="9" width="9.7109375" customWidth="1"/>
  </cols>
  <sheetData>
    <row r="1" spans="1:17" ht="21" x14ac:dyDescent="0.35">
      <c r="A1" s="25"/>
      <c r="B1" s="26" t="s">
        <v>1</v>
      </c>
      <c r="C1" s="26" t="s">
        <v>2</v>
      </c>
      <c r="D1" s="26" t="s">
        <v>5</v>
      </c>
      <c r="E1" s="26" t="s">
        <v>3</v>
      </c>
      <c r="F1" s="26" t="s">
        <v>1</v>
      </c>
      <c r="G1" s="26" t="s">
        <v>2</v>
      </c>
      <c r="H1" s="26" t="s">
        <v>5</v>
      </c>
      <c r="I1" s="26" t="s">
        <v>3</v>
      </c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27" t="s">
        <v>0</v>
      </c>
      <c r="B2" s="27" t="s">
        <v>4</v>
      </c>
      <c r="C2" s="27" t="s">
        <v>4</v>
      </c>
      <c r="D2" s="27" t="s">
        <v>4</v>
      </c>
      <c r="E2" s="27" t="s">
        <v>4</v>
      </c>
      <c r="F2" s="27" t="s">
        <v>10</v>
      </c>
      <c r="G2" s="27" t="s">
        <v>10</v>
      </c>
      <c r="H2" s="27" t="s">
        <v>10</v>
      </c>
      <c r="I2" s="27" t="s">
        <v>10</v>
      </c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27">
        <v>100</v>
      </c>
      <c r="B3" s="27">
        <v>2.29</v>
      </c>
      <c r="C3" s="27">
        <v>2.17</v>
      </c>
      <c r="D3" s="27">
        <v>6.82</v>
      </c>
      <c r="E3" s="27">
        <v>7.3</v>
      </c>
      <c r="F3" s="27">
        <v>2.61</v>
      </c>
      <c r="G3" s="27">
        <v>2.37</v>
      </c>
      <c r="H3" s="27">
        <v>4.97</v>
      </c>
      <c r="I3" s="27">
        <v>4.5599999999999996</v>
      </c>
      <c r="J3" s="1"/>
      <c r="K3" s="1"/>
      <c r="L3" s="1"/>
      <c r="M3" s="1"/>
      <c r="N3" s="1"/>
      <c r="O3" s="1"/>
      <c r="P3" s="1"/>
      <c r="Q3" s="1"/>
    </row>
    <row r="4" spans="1:17" ht="21" x14ac:dyDescent="0.35">
      <c r="A4" s="27">
        <v>50</v>
      </c>
      <c r="B4" s="27">
        <v>2.78</v>
      </c>
      <c r="C4" s="27">
        <v>2.75</v>
      </c>
      <c r="D4" s="27">
        <v>4.32</v>
      </c>
      <c r="E4" s="27">
        <v>6.5</v>
      </c>
      <c r="F4" s="27">
        <v>2.2599999999999998</v>
      </c>
      <c r="G4" s="27">
        <v>1.79</v>
      </c>
      <c r="H4" s="27">
        <v>3.1</v>
      </c>
      <c r="I4" s="27">
        <v>5.41</v>
      </c>
      <c r="J4" s="1"/>
      <c r="K4" s="1"/>
      <c r="L4" s="1"/>
      <c r="M4" s="1"/>
      <c r="N4" s="1"/>
      <c r="O4" s="1"/>
      <c r="P4" s="1"/>
      <c r="Q4" s="1"/>
    </row>
    <row r="5" spans="1:17" ht="21" x14ac:dyDescent="0.35">
      <c r="A5" s="27">
        <v>0</v>
      </c>
      <c r="B5" s="27">
        <v>3</v>
      </c>
      <c r="C5" s="27">
        <v>3.35</v>
      </c>
      <c r="D5" s="27">
        <v>2.65</v>
      </c>
      <c r="E5" s="27">
        <v>9.1</v>
      </c>
      <c r="F5" s="27">
        <v>2.98</v>
      </c>
      <c r="G5" s="27">
        <v>4.34</v>
      </c>
      <c r="H5" s="27">
        <v>2.97</v>
      </c>
      <c r="I5" s="27">
        <v>7.5</v>
      </c>
      <c r="J5" s="1"/>
      <c r="K5" s="1"/>
      <c r="L5" s="1"/>
      <c r="M5" s="1"/>
      <c r="N5" s="1"/>
      <c r="O5" s="1"/>
      <c r="P5" s="1"/>
      <c r="Q5" s="1"/>
    </row>
    <row r="6" spans="1:17" ht="21" x14ac:dyDescent="0.35">
      <c r="A6" s="28"/>
      <c r="B6" s="28"/>
      <c r="C6" s="28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</row>
    <row r="7" spans="1:17" ht="21" x14ac:dyDescent="0.35">
      <c r="A7" s="28"/>
      <c r="B7" s="26" t="s">
        <v>1</v>
      </c>
      <c r="C7" s="26" t="s">
        <v>2</v>
      </c>
      <c r="D7" s="26" t="s">
        <v>5</v>
      </c>
      <c r="E7" s="26" t="s">
        <v>3</v>
      </c>
      <c r="F7" s="25"/>
      <c r="G7" s="28"/>
      <c r="H7" s="28"/>
      <c r="I7" s="28"/>
      <c r="J7" s="1"/>
      <c r="K7" s="1"/>
      <c r="L7" s="1"/>
      <c r="M7" s="1"/>
      <c r="N7" s="1"/>
      <c r="O7" s="1"/>
      <c r="P7" s="1"/>
      <c r="Q7" s="1"/>
    </row>
    <row r="8" spans="1:17" ht="21" x14ac:dyDescent="0.35">
      <c r="A8" s="29" t="s">
        <v>0</v>
      </c>
      <c r="B8" s="27" t="s">
        <v>11</v>
      </c>
      <c r="C8" s="27" t="s">
        <v>11</v>
      </c>
      <c r="D8" s="27" t="s">
        <v>11</v>
      </c>
      <c r="E8" s="27" t="s">
        <v>11</v>
      </c>
      <c r="F8" s="29" t="s">
        <v>12</v>
      </c>
      <c r="G8" s="28"/>
      <c r="H8" s="28"/>
      <c r="I8" s="28"/>
      <c r="J8" s="1"/>
      <c r="K8" s="1"/>
      <c r="L8" s="1"/>
      <c r="M8" s="1"/>
      <c r="N8" s="1"/>
      <c r="O8" s="1"/>
      <c r="P8" s="1"/>
      <c r="Q8" s="1"/>
    </row>
    <row r="9" spans="1:17" ht="21" x14ac:dyDescent="0.35">
      <c r="A9" s="29">
        <v>100</v>
      </c>
      <c r="B9" s="30">
        <f>(F3-B3)/B3*100</f>
        <v>13.973799126637548</v>
      </c>
      <c r="C9" s="30">
        <f t="shared" ref="C9:E11" si="0">(G3-C3)/C3*100</f>
        <v>9.2165898617511601</v>
      </c>
      <c r="D9" s="30">
        <f t="shared" si="0"/>
        <v>-27.126099706744878</v>
      </c>
      <c r="E9" s="30">
        <f t="shared" si="0"/>
        <v>-37.534246575342465</v>
      </c>
      <c r="F9" s="31">
        <f>AVERAGE(B9:E9)</f>
        <v>-10.367489323424659</v>
      </c>
      <c r="G9" s="26"/>
      <c r="H9" s="28"/>
      <c r="I9" s="28"/>
      <c r="J9" s="1"/>
      <c r="K9" s="1"/>
      <c r="L9" s="1"/>
      <c r="M9" s="1"/>
      <c r="N9" s="1"/>
      <c r="O9" s="1"/>
      <c r="P9" s="1"/>
      <c r="Q9" s="1"/>
    </row>
    <row r="10" spans="1:17" ht="21" x14ac:dyDescent="0.35">
      <c r="A10" s="29">
        <v>50</v>
      </c>
      <c r="B10" s="30">
        <f t="shared" ref="B10:B11" si="1">(F4-B4)/B4*100</f>
        <v>-18.705035971223026</v>
      </c>
      <c r="C10" s="30">
        <f t="shared" si="0"/>
        <v>-34.909090909090907</v>
      </c>
      <c r="D10" s="30">
        <f t="shared" si="0"/>
        <v>-28.240740740740744</v>
      </c>
      <c r="E10" s="30">
        <f t="shared" si="0"/>
        <v>-16.769230769230766</v>
      </c>
      <c r="F10" s="31">
        <f t="shared" ref="F10:F11" si="2">AVERAGE(B10:E10)</f>
        <v>-24.65602459757136</v>
      </c>
      <c r="G10" s="25"/>
      <c r="H10" s="25"/>
      <c r="I10" s="25"/>
      <c r="J10" s="1"/>
      <c r="K10" s="1"/>
      <c r="L10" s="1"/>
      <c r="M10" s="1"/>
      <c r="N10" s="1"/>
      <c r="O10" s="1"/>
      <c r="P10" s="1"/>
      <c r="Q10" s="1"/>
    </row>
    <row r="11" spans="1:17" ht="17.25" customHeight="1" x14ac:dyDescent="0.35">
      <c r="A11" s="29">
        <v>0</v>
      </c>
      <c r="B11" s="30">
        <f t="shared" si="1"/>
        <v>-0.66666666666666718</v>
      </c>
      <c r="C11" s="30">
        <f t="shared" si="0"/>
        <v>29.552238805970145</v>
      </c>
      <c r="D11" s="30">
        <f t="shared" si="0"/>
        <v>12.075471698113219</v>
      </c>
      <c r="E11" s="30">
        <f t="shared" si="0"/>
        <v>-17.582417582417577</v>
      </c>
      <c r="F11" s="31">
        <f t="shared" si="2"/>
        <v>5.8446565637497798</v>
      </c>
      <c r="G11" s="25"/>
      <c r="H11" s="25"/>
      <c r="I11" s="25"/>
      <c r="J11" s="1"/>
      <c r="K11" s="1"/>
      <c r="L11" s="1"/>
      <c r="M11" s="1"/>
      <c r="N11" s="1"/>
      <c r="O11" s="1"/>
      <c r="P11" s="1"/>
      <c r="Q11" s="1"/>
    </row>
    <row r="12" spans="1:17" ht="17.25" customHeight="1" x14ac:dyDescent="0.25"/>
    <row r="13" spans="1:17" ht="17.25" customHeight="1" x14ac:dyDescent="0.25">
      <c r="A13" t="s">
        <v>8</v>
      </c>
    </row>
    <row r="14" spans="1:17" ht="15.75" x14ac:dyDescent="0.25">
      <c r="A14" s="2" t="s">
        <v>9</v>
      </c>
    </row>
    <row r="15" spans="1:17" ht="15.75" x14ac:dyDescent="0.25">
      <c r="A15" s="2" t="s">
        <v>6</v>
      </c>
    </row>
    <row r="16" spans="1:17" ht="15.75" x14ac:dyDescent="0.25">
      <c r="A16" s="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topLeftCell="A13" workbookViewId="0">
      <selection activeCell="E21" sqref="E21"/>
    </sheetView>
  </sheetViews>
  <sheetFormatPr defaultRowHeight="15" x14ac:dyDescent="0.25"/>
  <cols>
    <col min="1" max="1" width="2.85546875" customWidth="1"/>
    <col min="2" max="2" width="23.42578125" customWidth="1"/>
    <col min="3" max="3" width="13" customWidth="1"/>
    <col min="4" max="12" width="11.5703125" customWidth="1"/>
    <col min="13" max="13" width="13" customWidth="1"/>
  </cols>
  <sheetData>
    <row r="1" spans="2:15" ht="29.25" thickBot="1" x14ac:dyDescent="0.5">
      <c r="B1" s="2"/>
      <c r="C1" s="3" t="s">
        <v>13</v>
      </c>
      <c r="D1" s="4"/>
      <c r="E1" s="5"/>
      <c r="F1" s="5"/>
      <c r="G1" s="3" t="s">
        <v>14</v>
      </c>
      <c r="H1" s="4"/>
      <c r="I1" s="4"/>
      <c r="J1" s="6"/>
      <c r="K1" s="7"/>
      <c r="L1" s="7"/>
      <c r="M1" s="8"/>
      <c r="N1" s="8"/>
      <c r="O1" s="8"/>
    </row>
    <row r="2" spans="2:15" ht="28.5" x14ac:dyDescent="0.45">
      <c r="B2" s="9" t="s">
        <v>15</v>
      </c>
      <c r="C2" s="10">
        <v>1</v>
      </c>
      <c r="D2" s="11">
        <v>2</v>
      </c>
      <c r="E2" s="12">
        <v>3</v>
      </c>
      <c r="F2" s="13" t="s">
        <v>16</v>
      </c>
      <c r="G2" s="10">
        <v>1</v>
      </c>
      <c r="H2" s="11">
        <v>2</v>
      </c>
      <c r="I2" s="12">
        <v>3</v>
      </c>
      <c r="J2" s="13" t="s">
        <v>16</v>
      </c>
      <c r="K2" s="14" t="s">
        <v>17</v>
      </c>
      <c r="L2" s="15" t="s">
        <v>18</v>
      </c>
      <c r="M2" s="8"/>
      <c r="N2" s="8"/>
      <c r="O2" s="8"/>
    </row>
    <row r="3" spans="2:15" ht="28.5" x14ac:dyDescent="0.45">
      <c r="B3" s="9">
        <v>0</v>
      </c>
      <c r="C3" s="16">
        <v>9.8699999999999992</v>
      </c>
      <c r="D3" s="17">
        <v>9.5</v>
      </c>
      <c r="E3" s="18">
        <v>10.02</v>
      </c>
      <c r="F3" s="19">
        <f>AVERAGE(C3:E3)</f>
        <v>9.7966666666666651</v>
      </c>
      <c r="G3" s="16">
        <v>11.69</v>
      </c>
      <c r="H3" s="17">
        <v>11.78</v>
      </c>
      <c r="I3" s="18">
        <v>11.62</v>
      </c>
      <c r="J3" s="19">
        <f>AVERAGE(G3:I3)</f>
        <v>11.696666666666665</v>
      </c>
      <c r="K3" s="20">
        <f>J3-F3</f>
        <v>1.9000000000000004</v>
      </c>
      <c r="L3" s="21">
        <f>(K3/F3)*100</f>
        <v>19.394351820347065</v>
      </c>
      <c r="M3" s="8"/>
      <c r="N3" s="8"/>
      <c r="O3" s="8"/>
    </row>
    <row r="4" spans="2:15" ht="28.5" x14ac:dyDescent="0.45">
      <c r="B4" s="9">
        <v>10</v>
      </c>
      <c r="C4" s="16">
        <v>9.98</v>
      </c>
      <c r="D4" s="17">
        <v>9.5</v>
      </c>
      <c r="E4" s="18">
        <v>9.8000000000000007</v>
      </c>
      <c r="F4" s="19">
        <f t="shared" ref="F4:F6" si="0">AVERAGE(C4:E4)</f>
        <v>9.76</v>
      </c>
      <c r="G4" s="16">
        <v>9.82</v>
      </c>
      <c r="H4" s="17">
        <v>8.9</v>
      </c>
      <c r="I4" s="18">
        <v>8.9</v>
      </c>
      <c r="J4" s="19">
        <f t="shared" ref="J4:J6" si="1">AVERAGE(G4:I4)</f>
        <v>9.2066666666666652</v>
      </c>
      <c r="K4" s="20">
        <f t="shared" ref="K4:K7" si="2">J4-F4</f>
        <v>-0.55333333333333456</v>
      </c>
      <c r="L4" s="21">
        <f t="shared" ref="L4:L7" si="3">(K4/F4)*100</f>
        <v>-5.6693989071038375</v>
      </c>
      <c r="M4" s="8"/>
      <c r="N4" s="8"/>
      <c r="O4" s="8"/>
    </row>
    <row r="5" spans="2:15" ht="28.5" x14ac:dyDescent="0.45">
      <c r="B5" s="9">
        <v>20</v>
      </c>
      <c r="C5" s="16">
        <v>10.15</v>
      </c>
      <c r="D5" s="17">
        <v>9.5299999999999994</v>
      </c>
      <c r="E5" s="18">
        <v>9.15</v>
      </c>
      <c r="F5" s="19">
        <f t="shared" si="0"/>
        <v>9.61</v>
      </c>
      <c r="G5" s="16">
        <v>7.74</v>
      </c>
      <c r="H5" s="17">
        <v>7.24</v>
      </c>
      <c r="I5" s="18">
        <v>7.2</v>
      </c>
      <c r="J5" s="19">
        <f t="shared" si="1"/>
        <v>7.3933333333333335</v>
      </c>
      <c r="K5" s="20">
        <f t="shared" si="2"/>
        <v>-2.2166666666666659</v>
      </c>
      <c r="L5" s="21">
        <f t="shared" si="3"/>
        <v>-23.06625043357613</v>
      </c>
      <c r="M5" s="8"/>
      <c r="N5" s="8"/>
      <c r="O5" s="8"/>
    </row>
    <row r="6" spans="2:15" ht="28.5" x14ac:dyDescent="0.45">
      <c r="B6" s="9">
        <v>30</v>
      </c>
      <c r="C6" s="16">
        <v>10.01</v>
      </c>
      <c r="D6" s="17">
        <v>10.1</v>
      </c>
      <c r="E6" s="18">
        <v>10.17</v>
      </c>
      <c r="F6" s="19">
        <f t="shared" si="0"/>
        <v>10.093333333333334</v>
      </c>
      <c r="G6" s="16">
        <v>6.67</v>
      </c>
      <c r="H6" s="17">
        <v>6.62</v>
      </c>
      <c r="I6" s="18">
        <v>6.51</v>
      </c>
      <c r="J6" s="19">
        <f t="shared" si="1"/>
        <v>6.5999999999999988</v>
      </c>
      <c r="K6" s="20">
        <f t="shared" si="2"/>
        <v>-3.493333333333335</v>
      </c>
      <c r="L6" s="21">
        <f t="shared" si="3"/>
        <v>-34.610303830911512</v>
      </c>
      <c r="M6" s="8"/>
      <c r="N6" s="8"/>
      <c r="O6" s="8"/>
    </row>
    <row r="7" spans="2:15" ht="29.25" thickBot="1" x14ac:dyDescent="0.5">
      <c r="B7" s="9">
        <v>40</v>
      </c>
      <c r="C7" s="22">
        <v>8.8000000000000007</v>
      </c>
      <c r="D7" s="23">
        <v>10</v>
      </c>
      <c r="E7" s="24">
        <v>9.15</v>
      </c>
      <c r="F7" s="19">
        <f>AVERAGE(C7:E7)</f>
        <v>9.3166666666666682</v>
      </c>
      <c r="G7" s="22">
        <v>6</v>
      </c>
      <c r="H7" s="23">
        <v>7.4</v>
      </c>
      <c r="I7" s="24">
        <v>6.29</v>
      </c>
      <c r="J7" s="19">
        <f>AVERAGE(G7:I7)</f>
        <v>6.5633333333333335</v>
      </c>
      <c r="K7" s="20">
        <f t="shared" si="2"/>
        <v>-2.7533333333333347</v>
      </c>
      <c r="L7" s="21">
        <f t="shared" si="3"/>
        <v>-29.552772808586774</v>
      </c>
      <c r="M7" s="8"/>
      <c r="N7" s="8"/>
      <c r="O7" s="8"/>
    </row>
    <row r="8" spans="2:15" ht="28.5" x14ac:dyDescent="0.4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28.5" x14ac:dyDescent="0.4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20" spans="2:10" ht="34.5" customHeight="1" x14ac:dyDescent="0.25"/>
    <row r="21" spans="2:10" ht="85.5" customHeight="1" x14ac:dyDescent="0.25">
      <c r="B21" t="s">
        <v>19</v>
      </c>
    </row>
    <row r="22" spans="2:10" x14ac:dyDescent="0.25">
      <c r="B22" s="25"/>
      <c r="C22" s="26" t="s">
        <v>1</v>
      </c>
      <c r="D22" s="26" t="s">
        <v>2</v>
      </c>
      <c r="E22" s="26" t="s">
        <v>5</v>
      </c>
      <c r="F22" s="26" t="s">
        <v>3</v>
      </c>
      <c r="G22" s="26" t="s">
        <v>1</v>
      </c>
      <c r="H22" s="26" t="s">
        <v>2</v>
      </c>
      <c r="I22" s="26" t="s">
        <v>5</v>
      </c>
      <c r="J22" s="26" t="s">
        <v>3</v>
      </c>
    </row>
    <row r="23" spans="2:10" x14ac:dyDescent="0.25">
      <c r="B23" s="27" t="s">
        <v>0</v>
      </c>
      <c r="C23" s="27" t="s">
        <v>4</v>
      </c>
      <c r="D23" s="27" t="s">
        <v>4</v>
      </c>
      <c r="E23" s="27" t="s">
        <v>4</v>
      </c>
      <c r="F23" s="27" t="s">
        <v>4</v>
      </c>
      <c r="G23" s="27" t="s">
        <v>10</v>
      </c>
      <c r="H23" s="27" t="s">
        <v>10</v>
      </c>
      <c r="I23" s="27" t="s">
        <v>10</v>
      </c>
      <c r="J23" s="27" t="s">
        <v>10</v>
      </c>
    </row>
    <row r="24" spans="2:10" x14ac:dyDescent="0.25">
      <c r="B24" s="27">
        <v>100</v>
      </c>
      <c r="C24" s="27">
        <v>2.29</v>
      </c>
      <c r="D24" s="27">
        <v>2.17</v>
      </c>
      <c r="E24" s="27">
        <v>6.82</v>
      </c>
      <c r="F24" s="27">
        <v>7.3</v>
      </c>
      <c r="G24" s="27">
        <v>2.61</v>
      </c>
      <c r="H24" s="27">
        <v>2.37</v>
      </c>
      <c r="I24" s="27">
        <v>4.97</v>
      </c>
      <c r="J24" s="27">
        <v>4.5599999999999996</v>
      </c>
    </row>
    <row r="25" spans="2:10" x14ac:dyDescent="0.25">
      <c r="B25" s="27">
        <v>50</v>
      </c>
      <c r="C25" s="27">
        <v>2.78</v>
      </c>
      <c r="D25" s="27">
        <v>2.75</v>
      </c>
      <c r="E25" s="27">
        <v>4.32</v>
      </c>
      <c r="F25" s="27">
        <v>6.5</v>
      </c>
      <c r="G25" s="27">
        <v>2.2599999999999998</v>
      </c>
      <c r="H25" s="27">
        <v>1.79</v>
      </c>
      <c r="I25" s="27">
        <v>3.1</v>
      </c>
      <c r="J25" s="27">
        <v>5.41</v>
      </c>
    </row>
    <row r="26" spans="2:10" x14ac:dyDescent="0.25">
      <c r="B26" s="27">
        <v>0</v>
      </c>
      <c r="C26" s="27">
        <v>3</v>
      </c>
      <c r="D26" s="27">
        <v>3.35</v>
      </c>
      <c r="E26" s="27">
        <v>2.65</v>
      </c>
      <c r="F26" s="27">
        <v>9.1</v>
      </c>
      <c r="G26" s="27">
        <v>2.98</v>
      </c>
      <c r="H26" s="27">
        <v>4.34</v>
      </c>
      <c r="I26" s="27">
        <v>2.97</v>
      </c>
      <c r="J26" s="27">
        <v>7.5</v>
      </c>
    </row>
    <row r="27" spans="2:10" x14ac:dyDescent="0.25">
      <c r="B27" s="28"/>
      <c r="C27" s="28"/>
      <c r="D27" s="28"/>
      <c r="E27" s="28"/>
      <c r="F27" s="28"/>
      <c r="G27" s="28"/>
      <c r="H27" s="28"/>
      <c r="I27" s="28"/>
      <c r="J27" s="28"/>
    </row>
    <row r="28" spans="2:10" x14ac:dyDescent="0.25">
      <c r="B28" s="28"/>
      <c r="C28" s="26" t="s">
        <v>1</v>
      </c>
      <c r="D28" s="26" t="s">
        <v>2</v>
      </c>
      <c r="E28" s="26" t="s">
        <v>5</v>
      </c>
      <c r="F28" s="26" t="s">
        <v>3</v>
      </c>
      <c r="G28" s="25"/>
      <c r="H28" s="28"/>
      <c r="I28" s="28"/>
      <c r="J28" s="28"/>
    </row>
    <row r="29" spans="2:10" x14ac:dyDescent="0.25">
      <c r="B29" s="29" t="s">
        <v>0</v>
      </c>
      <c r="C29" s="27" t="s">
        <v>11</v>
      </c>
      <c r="D29" s="27" t="s">
        <v>11</v>
      </c>
      <c r="E29" s="27" t="s">
        <v>11</v>
      </c>
      <c r="F29" s="27" t="s">
        <v>11</v>
      </c>
      <c r="G29" s="29" t="s">
        <v>12</v>
      </c>
      <c r="H29" s="28"/>
      <c r="I29" s="28"/>
      <c r="J29" s="28"/>
    </row>
    <row r="30" spans="2:10" x14ac:dyDescent="0.25">
      <c r="B30" s="29">
        <v>100</v>
      </c>
      <c r="C30" s="30">
        <f>(G24-C24)/C24*100</f>
        <v>13.973799126637548</v>
      </c>
      <c r="D30" s="30">
        <f t="shared" ref="D30:F32" si="4">(H24-D24)/D24*100</f>
        <v>9.2165898617511601</v>
      </c>
      <c r="E30" s="30">
        <f t="shared" si="4"/>
        <v>-27.126099706744878</v>
      </c>
      <c r="F30" s="30">
        <f t="shared" si="4"/>
        <v>-37.534246575342465</v>
      </c>
      <c r="G30" s="31">
        <f>AVERAGE(C30:F30)</f>
        <v>-10.367489323424659</v>
      </c>
      <c r="H30" s="26"/>
      <c r="I30" s="28"/>
      <c r="J30" s="28"/>
    </row>
    <row r="31" spans="2:10" x14ac:dyDescent="0.25">
      <c r="B31" s="29">
        <v>50</v>
      </c>
      <c r="C31" s="30">
        <f t="shared" ref="C31:C32" si="5">(G25-C25)/C25*100</f>
        <v>-18.705035971223026</v>
      </c>
      <c r="D31" s="30">
        <f t="shared" si="4"/>
        <v>-34.909090909090907</v>
      </c>
      <c r="E31" s="30">
        <f t="shared" si="4"/>
        <v>-28.240740740740744</v>
      </c>
      <c r="F31" s="30">
        <f t="shared" si="4"/>
        <v>-16.769230769230766</v>
      </c>
      <c r="G31" s="31">
        <f t="shared" ref="G31:G32" si="6">AVERAGE(C31:F31)</f>
        <v>-24.65602459757136</v>
      </c>
      <c r="H31" s="25"/>
      <c r="I31" s="25"/>
      <c r="J31" s="25"/>
    </row>
    <row r="32" spans="2:10" x14ac:dyDescent="0.25">
      <c r="B32" s="29">
        <v>0</v>
      </c>
      <c r="C32" s="30">
        <f t="shared" si="5"/>
        <v>-0.66666666666666718</v>
      </c>
      <c r="D32" s="30">
        <f t="shared" si="4"/>
        <v>29.552238805970145</v>
      </c>
      <c r="E32" s="30">
        <f t="shared" si="4"/>
        <v>12.075471698113219</v>
      </c>
      <c r="F32" s="30">
        <f t="shared" si="4"/>
        <v>-17.582417582417577</v>
      </c>
      <c r="G32" s="31">
        <f t="shared" si="6"/>
        <v>5.8446565637497798</v>
      </c>
      <c r="H32" s="25"/>
      <c r="I32" s="25"/>
      <c r="J32" s="25"/>
    </row>
    <row r="34" spans="2:2" x14ac:dyDescent="0.25">
      <c r="B34" t="s">
        <v>8</v>
      </c>
    </row>
    <row r="35" spans="2:2" ht="15.75" x14ac:dyDescent="0.25">
      <c r="B35" s="2" t="s">
        <v>9</v>
      </c>
    </row>
    <row r="36" spans="2:2" ht="15.75" x14ac:dyDescent="0.25">
      <c r="B36" s="2" t="s">
        <v>6</v>
      </c>
    </row>
    <row r="37" spans="2:2" ht="15.75" x14ac:dyDescent="0.25">
      <c r="B37" s="2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graemeb</dc:creator>
  <cp:lastModifiedBy>Graeme Bloomfield</cp:lastModifiedBy>
  <dcterms:created xsi:type="dcterms:W3CDTF">2011-05-25T00:17:19Z</dcterms:created>
  <dcterms:modified xsi:type="dcterms:W3CDTF">2014-04-08T21:51:32Z</dcterms:modified>
</cp:coreProperties>
</file>